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605" windowHeight="9435"/>
  </bookViews>
  <sheets>
    <sheet name="Graphs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Y19" i="1" l="1"/>
  <c r="Z19" i="1"/>
  <c r="AA19" i="1"/>
  <c r="X19" i="1"/>
  <c r="T19" i="1"/>
  <c r="U19" i="1"/>
  <c r="V19" i="1"/>
  <c r="S19" i="1"/>
  <c r="P19" i="1"/>
  <c r="Q19" i="1"/>
  <c r="R19" i="1"/>
  <c r="O19" i="1"/>
  <c r="L19" i="1"/>
  <c r="M19" i="1"/>
  <c r="N19" i="1"/>
  <c r="K19" i="1"/>
  <c r="H19" i="1"/>
  <c r="I19" i="1"/>
  <c r="J19" i="1"/>
  <c r="G19" i="1"/>
  <c r="D19" i="1"/>
  <c r="E19" i="1"/>
  <c r="F19" i="1"/>
  <c r="C19" i="1"/>
  <c r="AA17" i="1" l="1"/>
  <c r="Z17" i="1"/>
  <c r="Y17" i="1"/>
  <c r="X17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Y3" i="1"/>
  <c r="Z3" i="1"/>
  <c r="AA3" i="1"/>
  <c r="X3" i="1"/>
  <c r="V17" i="1" l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D17" i="1"/>
  <c r="E17" i="1"/>
  <c r="F17" i="1"/>
  <c r="C17" i="1"/>
</calcChain>
</file>

<file path=xl/sharedStrings.xml><?xml version="1.0" encoding="utf-8"?>
<sst xmlns="http://schemas.openxmlformats.org/spreadsheetml/2006/main" count="46" uniqueCount="25">
  <si>
    <t>Do you like being at this school?</t>
  </si>
  <si>
    <t>Do you find out new things in lessons?</t>
  </si>
  <si>
    <t>Are your lessons interesting and fun?</t>
  </si>
  <si>
    <t>Do you enjoy your topics?</t>
  </si>
  <si>
    <t>Do you know how to get help when you are stuck?</t>
  </si>
  <si>
    <t>Do you always try your best?</t>
  </si>
  <si>
    <t>Do teachers tell you how to improve your work?</t>
  </si>
  <si>
    <t>Is your class well behaved?</t>
  </si>
  <si>
    <t>Are other children friendly?</t>
  </si>
  <si>
    <t>Is there an adult in school you feel you can go to if you were upset or worried?</t>
  </si>
  <si>
    <t>Do teachers treat all the children the same?</t>
  </si>
  <si>
    <t>Do teachers listen to your ideas?</t>
  </si>
  <si>
    <t>Do teachers ask you to do important jobs?</t>
  </si>
  <si>
    <t>Yes</t>
  </si>
  <si>
    <t xml:space="preserve">Mostly </t>
  </si>
  <si>
    <t>Sometimes</t>
  </si>
  <si>
    <t>No</t>
  </si>
  <si>
    <t>Alnwick</t>
  </si>
  <si>
    <t>Totals</t>
  </si>
  <si>
    <t>Bamburgh</t>
  </si>
  <si>
    <t>Lindisfarne</t>
  </si>
  <si>
    <t>Duns'burgh</t>
  </si>
  <si>
    <t>Ford</t>
  </si>
  <si>
    <t>Q</t>
  </si>
  <si>
    <t>All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</si>
</sst>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1" fillId="0" borderId="0" xfId="0" applyFont="1" applyAlignment="1">
      <alignment textRotation="90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9" fontId="1" fillId="0" borderId="0" xfId="0" applyNumberFormat="1" applyFont="1"/>
    <xf numFmtId="9" fontId="5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Alnwick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3"/>
              <c:layout>
                <c:manualLayout>
                  <c:x val="5.3471466551808277E-3"/>
                  <c:y val="-2.573899978652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Sheet1!$C$2:$F$2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Sheet1!$C$19:$F$19</c:f>
              <c:numCache>
                <c:formatCode>0%</c:formatCode>
                <c:ptCount val="4"/>
                <c:pt idx="0">
                  <c:v>0.8</c:v>
                </c:pt>
                <c:pt idx="1">
                  <c:v>6.6666666666666666E-2</c:v>
                </c:pt>
                <c:pt idx="2">
                  <c:v>0.12820512820512819</c:v>
                </c:pt>
                <c:pt idx="3">
                  <c:v>5.1282051282051282E-3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653568"/>
        <c:axId val="40655104"/>
      </c:barChart>
      <c:catAx>
        <c:axId val="4065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40655104"/>
        <c:crosses val="autoZero"/>
        <c:auto val="1"/>
        <c:lblAlgn val="ctr"/>
        <c:lblOffset val="100"/>
        <c:noMultiLvlLbl val="0"/>
      </c:catAx>
      <c:valAx>
        <c:axId val="40655104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065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Bamburgh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3"/>
              <c:layout>
                <c:manualLayout>
                  <c:x val="5.3330567422539979E-3"/>
                  <c:y val="-3.8608499679782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Sheet1!$G$2:$J$2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Sheet1!$G$19:$J$19</c:f>
              <c:numCache>
                <c:formatCode>0%</c:formatCode>
                <c:ptCount val="4"/>
                <c:pt idx="0">
                  <c:v>0.80384615384615388</c:v>
                </c:pt>
                <c:pt idx="1">
                  <c:v>6.5384615384615388E-2</c:v>
                </c:pt>
                <c:pt idx="2">
                  <c:v>0.1</c:v>
                </c:pt>
                <c:pt idx="3">
                  <c:v>3.0769230769230771E-2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360128"/>
        <c:axId val="137361664"/>
      </c:barChart>
      <c:catAx>
        <c:axId val="13736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61664"/>
        <c:crosses val="autoZero"/>
        <c:auto val="1"/>
        <c:lblAlgn val="ctr"/>
        <c:lblOffset val="100"/>
        <c:noMultiLvlLbl val="0"/>
      </c:catAx>
      <c:valAx>
        <c:axId val="137361664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36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Lindisfarne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Sheet1!$K$2:$N$2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Sheet1!$K$19:$N$19</c:f>
              <c:numCache>
                <c:formatCode>0%</c:formatCode>
                <c:ptCount val="4"/>
                <c:pt idx="0">
                  <c:v>0.5625</c:v>
                </c:pt>
                <c:pt idx="1">
                  <c:v>0.16369047619047619</c:v>
                </c:pt>
                <c:pt idx="2">
                  <c:v>0.22916666666666666</c:v>
                </c:pt>
                <c:pt idx="3">
                  <c:v>4.4642857142857144E-2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001600"/>
        <c:axId val="137003392"/>
      </c:barChart>
      <c:catAx>
        <c:axId val="13700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7003392"/>
        <c:crosses val="autoZero"/>
        <c:auto val="1"/>
        <c:lblAlgn val="ctr"/>
        <c:lblOffset val="100"/>
        <c:noMultiLvlLbl val="0"/>
      </c:catAx>
      <c:valAx>
        <c:axId val="137003392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00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Duns'burgh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Sheet1!$X$2:$AA$2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Sheet1!$O$19:$R$19</c:f>
              <c:numCache>
                <c:formatCode>0%</c:formatCode>
                <c:ptCount val="4"/>
                <c:pt idx="0">
                  <c:v>0.48148148148148145</c:v>
                </c:pt>
                <c:pt idx="1">
                  <c:v>0.20797720797720798</c:v>
                </c:pt>
                <c:pt idx="2">
                  <c:v>0.21937321937321938</c:v>
                </c:pt>
                <c:pt idx="3">
                  <c:v>9.1168091168091173E-2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266496"/>
        <c:axId val="136268032"/>
      </c:barChart>
      <c:catAx>
        <c:axId val="13626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68032"/>
        <c:crosses val="autoZero"/>
        <c:auto val="1"/>
        <c:lblAlgn val="ctr"/>
        <c:lblOffset val="100"/>
        <c:noMultiLvlLbl val="0"/>
      </c:catAx>
      <c:valAx>
        <c:axId val="136268032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626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Ford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3"/>
              <c:layout>
                <c:manualLayout>
                  <c:x val="2.666528371126999E-3"/>
                  <c:y val="-4.366836251205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Sheet1!$S$2:$V$2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Sheet1!$S$19:$V$19</c:f>
              <c:numCache>
                <c:formatCode>0%</c:formatCode>
                <c:ptCount val="4"/>
                <c:pt idx="0">
                  <c:v>0.66849315068493154</c:v>
                </c:pt>
                <c:pt idx="1">
                  <c:v>0.25205479452054796</c:v>
                </c:pt>
                <c:pt idx="2">
                  <c:v>7.1232876712328766E-2</c:v>
                </c:pt>
                <c:pt idx="3">
                  <c:v>8.21917808219178E-3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164672"/>
        <c:axId val="135166208"/>
      </c:barChart>
      <c:catAx>
        <c:axId val="13516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166208"/>
        <c:crosses val="autoZero"/>
        <c:auto val="1"/>
        <c:lblAlgn val="ctr"/>
        <c:lblOffset val="100"/>
        <c:noMultiLvlLbl val="0"/>
      </c:catAx>
      <c:valAx>
        <c:axId val="135166208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16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Sheet1!$X$1</c:f>
              <c:strCache>
                <c:ptCount val="1"/>
                <c:pt idx="0">
                  <c:v>All School</c:v>
                </c:pt>
              </c:strCache>
            </c:strRef>
          </c:tx>
          <c:explosion val="17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Sheet1!$X$2:$AA$2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Sheet1!$X$17:$AA$17</c:f>
              <c:numCache>
                <c:formatCode>General</c:formatCode>
                <c:ptCount val="4"/>
                <c:pt idx="0">
                  <c:v>967</c:v>
                </c:pt>
                <c:pt idx="1">
                  <c:v>250</c:v>
                </c:pt>
                <c:pt idx="2">
                  <c:v>231</c:v>
                </c:pt>
                <c:pt idx="3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Alnwick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10</c:v>
                </c:pt>
                <c:pt idx="6">
                  <c:v>15</c:v>
                </c:pt>
                <c:pt idx="7">
                  <c:v>2</c:v>
                </c:pt>
                <c:pt idx="8">
                  <c:v>4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</c:numCache>
            </c:numRef>
          </c:val>
        </c:ser>
        <c:ser>
          <c:idx val="5"/>
          <c:order val="1"/>
          <c:tx>
            <c:strRef>
              <c:f>Sheet1!$G$1</c:f>
              <c:strCache>
                <c:ptCount val="1"/>
                <c:pt idx="0">
                  <c:v>Bamburgh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Sheet1!$G$3:$G$15</c:f>
              <c:numCache>
                <c:formatCode>General</c:formatCode>
                <c:ptCount val="13"/>
                <c:pt idx="0">
                  <c:v>15</c:v>
                </c:pt>
                <c:pt idx="1">
                  <c:v>18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13</c:v>
                </c:pt>
                <c:pt idx="12">
                  <c:v>19</c:v>
                </c:pt>
              </c:numCache>
            </c:numRef>
          </c:val>
        </c:ser>
        <c:ser>
          <c:idx val="9"/>
          <c:order val="2"/>
          <c:tx>
            <c:strRef>
              <c:f>Sheet1!$K$1</c:f>
              <c:strCache>
                <c:ptCount val="1"/>
                <c:pt idx="0">
                  <c:v>Lindisfarne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Sheet1!$K$3:$K$15</c:f>
              <c:numCache>
                <c:formatCode>General</c:formatCode>
                <c:ptCount val="13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15</c:v>
                </c:pt>
                <c:pt idx="4">
                  <c:v>20</c:v>
                </c:pt>
                <c:pt idx="5">
                  <c:v>23</c:v>
                </c:pt>
                <c:pt idx="6">
                  <c:v>12</c:v>
                </c:pt>
                <c:pt idx="7">
                  <c:v>13</c:v>
                </c:pt>
                <c:pt idx="8">
                  <c:v>8</c:v>
                </c:pt>
                <c:pt idx="9">
                  <c:v>21</c:v>
                </c:pt>
                <c:pt idx="10">
                  <c:v>10</c:v>
                </c:pt>
                <c:pt idx="11">
                  <c:v>16</c:v>
                </c:pt>
                <c:pt idx="12">
                  <c:v>20</c:v>
                </c:pt>
              </c:numCache>
            </c:numRef>
          </c:val>
        </c:ser>
        <c:ser>
          <c:idx val="13"/>
          <c:order val="3"/>
          <c:tx>
            <c:strRef>
              <c:f>Sheet1!$O$1</c:f>
              <c:strCache>
                <c:ptCount val="1"/>
                <c:pt idx="0">
                  <c:v>Duns'burgh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Sheet1!$O$3:$O$15</c:f>
              <c:numCache>
                <c:formatCode>General</c:formatCode>
                <c:ptCount val="13"/>
                <c:pt idx="0">
                  <c:v>12</c:v>
                </c:pt>
                <c:pt idx="1">
                  <c:v>14</c:v>
                </c:pt>
                <c:pt idx="2">
                  <c:v>7</c:v>
                </c:pt>
                <c:pt idx="3">
                  <c:v>7</c:v>
                </c:pt>
                <c:pt idx="4">
                  <c:v>22</c:v>
                </c:pt>
                <c:pt idx="5">
                  <c:v>22</c:v>
                </c:pt>
                <c:pt idx="6">
                  <c:v>16</c:v>
                </c:pt>
                <c:pt idx="7">
                  <c:v>11</c:v>
                </c:pt>
                <c:pt idx="8">
                  <c:v>11</c:v>
                </c:pt>
                <c:pt idx="9">
                  <c:v>23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16"/>
          <c:order val="4"/>
          <c:tx>
            <c:strRef>
              <c:f>Sheet1!$S$1</c:f>
              <c:strCache>
                <c:ptCount val="1"/>
                <c:pt idx="0">
                  <c:v>Ford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Sheet1!$S$3:$S$15</c:f>
              <c:numCache>
                <c:formatCode>General</c:formatCode>
                <c:ptCount val="13"/>
                <c:pt idx="0">
                  <c:v>26</c:v>
                </c:pt>
                <c:pt idx="1">
                  <c:v>18</c:v>
                </c:pt>
                <c:pt idx="2">
                  <c:v>11</c:v>
                </c:pt>
                <c:pt idx="3">
                  <c:v>16</c:v>
                </c:pt>
                <c:pt idx="4">
                  <c:v>26</c:v>
                </c:pt>
                <c:pt idx="5">
                  <c:v>21</c:v>
                </c:pt>
                <c:pt idx="6">
                  <c:v>21</c:v>
                </c:pt>
                <c:pt idx="7">
                  <c:v>10</c:v>
                </c:pt>
                <c:pt idx="8">
                  <c:v>13</c:v>
                </c:pt>
                <c:pt idx="9">
                  <c:v>23</c:v>
                </c:pt>
                <c:pt idx="10">
                  <c:v>24</c:v>
                </c:pt>
                <c:pt idx="11">
                  <c:v>23</c:v>
                </c:pt>
                <c:pt idx="1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754304"/>
        <c:axId val="136755840"/>
      </c:barChart>
      <c:catAx>
        <c:axId val="136754304"/>
        <c:scaling>
          <c:orientation val="minMax"/>
        </c:scaling>
        <c:delete val="0"/>
        <c:axPos val="l"/>
        <c:majorTickMark val="out"/>
        <c:minorTickMark val="none"/>
        <c:tickLblPos val="nextTo"/>
        <c:crossAx val="136755840"/>
        <c:crosses val="autoZero"/>
        <c:auto val="1"/>
        <c:lblAlgn val="ctr"/>
        <c:lblOffset val="100"/>
        <c:noMultiLvlLbl val="0"/>
      </c:catAx>
      <c:valAx>
        <c:axId val="136755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675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Alnwick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Sheet1!$F$3:$F$15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1"/>
          <c:tx>
            <c:strRef>
              <c:f>Sheet1!$G$1</c:f>
              <c:strCache>
                <c:ptCount val="1"/>
                <c:pt idx="0">
                  <c:v>Bamburgh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Sheet1!$J$3:$J$15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9"/>
          <c:order val="2"/>
          <c:tx>
            <c:strRef>
              <c:f>Sheet1!$K$1</c:f>
              <c:strCache>
                <c:ptCount val="1"/>
                <c:pt idx="0">
                  <c:v>Lindisfarne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Sheet1!$N$3:$N$15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3"/>
          <c:tx>
            <c:strRef>
              <c:f>Sheet1!$O$1</c:f>
              <c:strCache>
                <c:ptCount val="1"/>
                <c:pt idx="0">
                  <c:v>Duns'burgh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Sheet1!$R$3:$R$15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</c:numCache>
            </c:numRef>
          </c:val>
        </c:ser>
        <c:ser>
          <c:idx val="16"/>
          <c:order val="4"/>
          <c:tx>
            <c:strRef>
              <c:f>Sheet1!$S$1</c:f>
              <c:strCache>
                <c:ptCount val="1"/>
                <c:pt idx="0">
                  <c:v>Ford</c:v>
                </c:pt>
              </c:strCache>
            </c:strRef>
          </c:tx>
          <c:invertIfNegative val="0"/>
          <c:cat>
            <c:multiLvlStrRef>
              <c:f>Sheet1!$A$3:$B$15</c:f>
              <c:multiLvlStrCache>
                <c:ptCount val="13"/>
                <c:lvl>
                  <c:pt idx="0">
                    <c:v>Do you like being at this school?</c:v>
                  </c:pt>
                  <c:pt idx="1">
                    <c:v>Do you find out new things in lessons?</c:v>
                  </c:pt>
                  <c:pt idx="2">
                    <c:v>Are your lessons interesting and fun?</c:v>
                  </c:pt>
                  <c:pt idx="3">
                    <c:v>Do you enjoy your topics?</c:v>
                  </c:pt>
                  <c:pt idx="4">
                    <c:v>Do you know how to get help when you are stuck?</c:v>
                  </c:pt>
                  <c:pt idx="5">
                    <c:v>Do you always try your best?</c:v>
                  </c:pt>
                  <c:pt idx="6">
                    <c:v>Do teachers tell you how to improve your work?</c:v>
                  </c:pt>
                  <c:pt idx="7">
                    <c:v>Is your class well behaved?</c:v>
                  </c:pt>
                  <c:pt idx="8">
                    <c:v>Are other children friendly?</c:v>
                  </c:pt>
                  <c:pt idx="9">
                    <c:v>Is there an adult in school you feel you can go to if you were upset or worried?</c:v>
                  </c:pt>
                  <c:pt idx="10">
                    <c:v>Do teachers treat all the children the same?</c:v>
                  </c:pt>
                  <c:pt idx="11">
                    <c:v>Do teachers listen to your ideas?</c:v>
                  </c:pt>
                  <c:pt idx="12">
                    <c:v>Do teachers ask you to do important jobs?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Sheet1!$V$3:$V$15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89824"/>
        <c:axId val="136191360"/>
      </c:barChart>
      <c:catAx>
        <c:axId val="136189824"/>
        <c:scaling>
          <c:orientation val="minMax"/>
        </c:scaling>
        <c:delete val="0"/>
        <c:axPos val="l"/>
        <c:majorTickMark val="out"/>
        <c:minorTickMark val="none"/>
        <c:tickLblPos val="nextTo"/>
        <c:crossAx val="136191360"/>
        <c:crosses val="autoZero"/>
        <c:auto val="1"/>
        <c:lblAlgn val="ctr"/>
        <c:lblOffset val="100"/>
        <c:noMultiLvlLbl val="0"/>
      </c:catAx>
      <c:valAx>
        <c:axId val="136191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618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88188976377958"/>
          <c:y val="2.777777777777777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Sheet1!$C$1</c:f>
              <c:strCache>
                <c:ptCount val="1"/>
                <c:pt idx="0">
                  <c:v>Alnwick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Sheet1!$X$2:$AA$2</c:f>
              <c:strCache>
                <c:ptCount val="4"/>
                <c:pt idx="0">
                  <c:v>Yes</c:v>
                </c:pt>
                <c:pt idx="1">
                  <c:v>Mostly </c:v>
                </c:pt>
                <c:pt idx="2">
                  <c:v>Sometimes</c:v>
                </c:pt>
                <c:pt idx="3">
                  <c:v>No</c:v>
                </c:pt>
              </c:strCache>
            </c:strRef>
          </c:cat>
          <c:val>
            <c:numRef>
              <c:f>Sheet1!$C$17:$F$17</c:f>
              <c:numCache>
                <c:formatCode>General</c:formatCode>
                <c:ptCount val="4"/>
                <c:pt idx="0">
                  <c:v>156</c:v>
                </c:pt>
                <c:pt idx="1">
                  <c:v>13</c:v>
                </c:pt>
                <c:pt idx="2">
                  <c:v>25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567233</xdr:colOff>
      <xdr:row>24</xdr:row>
      <xdr:rowOff>32691</xdr:rowOff>
    </xdr:from>
    <xdr:to>
      <xdr:col>8</xdr:col>
      <xdr:colOff>404462</xdr:colOff>
      <xdr:row>40</xdr:row>
      <xdr:rowOff>11441</xdr:rowOff>
    </xdr:to>
    <xdr:graphicFrame macro="">
      <xdr:nvGraphicFramePr>
        <xdr:cNvPr id="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516910</xdr:colOff>
      <xdr:row>24</xdr:row>
      <xdr:rowOff>9600</xdr:rowOff>
    </xdr:from>
    <xdr:to>
      <xdr:col>17</xdr:col>
      <xdr:colOff>354265</xdr:colOff>
      <xdr:row>39</xdr:row>
      <xdr:rowOff>178850</xdr:rowOff>
    </xdr:to>
    <xdr:graphicFrame macro="">
      <xdr:nvGraphicFramePr>
        <xdr:cNvPr id="3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574700</xdr:colOff>
      <xdr:row>41</xdr:row>
      <xdr:rowOff>9349</xdr:rowOff>
    </xdr:from>
    <xdr:to>
      <xdr:col>8</xdr:col>
      <xdr:colOff>412055</xdr:colOff>
      <xdr:row>56</xdr:row>
      <xdr:rowOff>35285</xdr:rowOff>
    </xdr:to>
    <xdr:graphicFrame macro="">
      <xdr:nvGraphicFramePr>
        <xdr:cNvPr id="4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536815</xdr:colOff>
      <xdr:row>41</xdr:row>
      <xdr:rowOff>28704</xdr:rowOff>
    </xdr:from>
    <xdr:to>
      <xdr:col>17</xdr:col>
      <xdr:colOff>394292</xdr:colOff>
      <xdr:row>56</xdr:row>
      <xdr:rowOff>82744</xdr:rowOff>
    </xdr:to>
    <xdr:graphicFrame macro="">
      <xdr:nvGraphicFramePr>
        <xdr:cNvPr id="5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455189</xdr:colOff>
      <xdr:row>40</xdr:row>
      <xdr:rowOff>190447</xdr:rowOff>
    </xdr:from>
    <xdr:to>
      <xdr:col>26</xdr:col>
      <xdr:colOff>292544</xdr:colOff>
      <xdr:row>56</xdr:row>
      <xdr:rowOff>25883</xdr:rowOff>
    </xdr:to>
    <xdr:graphicFrame macro="">
      <xdr:nvGraphicFramePr>
        <xdr:cNvPr id="6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586614</xdr:colOff>
      <xdr:row>2</xdr:row>
      <xdr:rowOff>26588</xdr:rowOff>
    </xdr:from>
    <xdr:to>
      <xdr:col>8</xdr:col>
      <xdr:colOff>359603</xdr:colOff>
      <xdr:row>16</xdr:row>
      <xdr:rowOff>181449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585186</xdr:colOff>
      <xdr:row>1</xdr:row>
      <xdr:rowOff>20036</xdr:rowOff>
    </xdr:from>
    <xdr:to>
      <xdr:col>21</xdr:col>
      <xdr:colOff>114023</xdr:colOff>
      <xdr:row>22</xdr:row>
      <xdr:rowOff>27964</xdr:rowOff>
    </xdr:to>
    <xdr:graphicFrame macro="">
      <xdr:nvGraphicFramePr>
        <xdr:cNvPr id="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23053</xdr:colOff>
      <xdr:row>0</xdr:row>
      <xdr:rowOff>189672</xdr:rowOff>
    </xdr:from>
    <xdr:to>
      <xdr:col>32</xdr:col>
      <xdr:colOff>20411</xdr:colOff>
      <xdr:row>22</xdr:row>
      <xdr:rowOff>7100</xdr:rowOff>
    </xdr:to>
    <xdr:graphicFrame macro="">
      <xdr:nvGraphicFramePr>
        <xdr:cNvPr id="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43542</xdr:colOff>
      <xdr:row>1</xdr:row>
      <xdr:rowOff>43543</xdr:rowOff>
    </xdr:from>
    <xdr:to>
      <xdr:col>43</xdr:col>
      <xdr:colOff>438693</xdr:colOff>
      <xdr:row>9</xdr:row>
      <xdr:rowOff>235676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zoomScale="67" zoomScaleNormal="67" workbookViewId="0">
      <selection activeCell="AB46" sqref="AB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8" zoomScaleNormal="68" workbookViewId="0">
      <selection activeCell="BD38" sqref="BD38"/>
    </sheetView>
  </sheetViews>
  <sheetFormatPr defaultColWidth="8.85546875" defaultRowHeight="14.25" x14ac:dyDescent="0.2"/>
  <cols>
    <col min="1" max="1" width="3.28515625" style="1" bestFit="1" customWidth="1"/>
    <col min="2" max="2" width="24.7109375" style="15" customWidth="1"/>
    <col min="3" max="3" width="5" style="14" customWidth="1"/>
    <col min="4" max="4" width="4.5703125" style="14" bestFit="1" customWidth="1"/>
    <col min="5" max="5" width="5" style="14" bestFit="1" customWidth="1"/>
    <col min="6" max="6" width="4.5703125" style="14" bestFit="1" customWidth="1"/>
    <col min="7" max="7" width="5" style="14" bestFit="1" customWidth="1"/>
    <col min="8" max="8" width="4.5703125" style="14" bestFit="1" customWidth="1"/>
    <col min="9" max="9" width="5" style="14" bestFit="1" customWidth="1"/>
    <col min="10" max="10" width="4.5703125" style="14" bestFit="1" customWidth="1"/>
    <col min="11" max="13" width="5" style="1" bestFit="1" customWidth="1"/>
    <col min="14" max="14" width="4.5703125" style="1" bestFit="1" customWidth="1"/>
    <col min="15" max="17" width="5" style="1" bestFit="1" customWidth="1"/>
    <col min="18" max="18" width="4.5703125" style="1" bestFit="1" customWidth="1"/>
    <col min="19" max="20" width="5" style="1" bestFit="1" customWidth="1"/>
    <col min="21" max="22" width="4.5703125" style="1" bestFit="1" customWidth="1"/>
    <col min="23" max="23" width="1.28515625" style="1" customWidth="1"/>
    <col min="24" max="26" width="5" style="1" bestFit="1" customWidth="1"/>
    <col min="27" max="27" width="4.5703125" style="1" bestFit="1" customWidth="1"/>
    <col min="28" max="16384" width="8.85546875" style="1"/>
  </cols>
  <sheetData>
    <row r="1" spans="1:27" ht="13.9" x14ac:dyDescent="0.25">
      <c r="C1" s="24" t="s">
        <v>17</v>
      </c>
      <c r="D1" s="25"/>
      <c r="E1" s="25"/>
      <c r="F1" s="26"/>
      <c r="G1" s="24" t="s">
        <v>19</v>
      </c>
      <c r="H1" s="25"/>
      <c r="I1" s="25"/>
      <c r="J1" s="26"/>
      <c r="K1" s="24" t="s">
        <v>20</v>
      </c>
      <c r="L1" s="25"/>
      <c r="M1" s="25"/>
      <c r="N1" s="26"/>
      <c r="O1" s="24" t="s">
        <v>21</v>
      </c>
      <c r="P1" s="25"/>
      <c r="Q1" s="25"/>
      <c r="R1" s="26"/>
      <c r="S1" s="24" t="s">
        <v>22</v>
      </c>
      <c r="T1" s="25"/>
      <c r="U1" s="25"/>
      <c r="V1" s="26"/>
      <c r="X1" s="24" t="s">
        <v>24</v>
      </c>
      <c r="Y1" s="25"/>
      <c r="Z1" s="25"/>
      <c r="AA1" s="26"/>
    </row>
    <row r="2" spans="1:27" s="6" customFormat="1" ht="58.5" x14ac:dyDescent="0.25">
      <c r="A2" s="2" t="s">
        <v>16</v>
      </c>
      <c r="B2" s="16" t="s">
        <v>23</v>
      </c>
      <c r="C2" s="3" t="s">
        <v>13</v>
      </c>
      <c r="D2" s="4" t="s">
        <v>14</v>
      </c>
      <c r="E2" s="4" t="s">
        <v>15</v>
      </c>
      <c r="F2" s="5" t="s">
        <v>16</v>
      </c>
      <c r="G2" s="3" t="s">
        <v>13</v>
      </c>
      <c r="H2" s="4" t="s">
        <v>14</v>
      </c>
      <c r="I2" s="4" t="s">
        <v>15</v>
      </c>
      <c r="J2" s="5" t="s">
        <v>16</v>
      </c>
      <c r="K2" s="3" t="s">
        <v>13</v>
      </c>
      <c r="L2" s="4" t="s">
        <v>14</v>
      </c>
      <c r="M2" s="4" t="s">
        <v>15</v>
      </c>
      <c r="N2" s="5" t="s">
        <v>16</v>
      </c>
      <c r="O2" s="3" t="s">
        <v>13</v>
      </c>
      <c r="P2" s="4" t="s">
        <v>14</v>
      </c>
      <c r="Q2" s="4" t="s">
        <v>15</v>
      </c>
      <c r="R2" s="5" t="s">
        <v>16</v>
      </c>
      <c r="S2" s="3" t="s">
        <v>13</v>
      </c>
      <c r="T2" s="4" t="s">
        <v>14</v>
      </c>
      <c r="U2" s="4" t="s">
        <v>15</v>
      </c>
      <c r="V2" s="5" t="s">
        <v>16</v>
      </c>
      <c r="X2" s="3" t="s">
        <v>13</v>
      </c>
      <c r="Y2" s="4" t="s">
        <v>14</v>
      </c>
      <c r="Z2" s="4" t="s">
        <v>15</v>
      </c>
      <c r="AA2" s="5" t="s">
        <v>16</v>
      </c>
    </row>
    <row r="3" spans="1:27" ht="21" customHeight="1" x14ac:dyDescent="0.25">
      <c r="A3" s="20">
        <v>1</v>
      </c>
      <c r="B3" s="17" t="s">
        <v>0</v>
      </c>
      <c r="C3" s="7">
        <v>13</v>
      </c>
      <c r="D3" s="8">
        <v>0</v>
      </c>
      <c r="E3" s="8">
        <v>2</v>
      </c>
      <c r="F3" s="9">
        <v>0</v>
      </c>
      <c r="G3" s="7">
        <v>15</v>
      </c>
      <c r="H3" s="8">
        <v>2</v>
      </c>
      <c r="I3" s="8">
        <v>2</v>
      </c>
      <c r="J3" s="9">
        <v>1</v>
      </c>
      <c r="K3" s="7">
        <v>9</v>
      </c>
      <c r="L3" s="8">
        <v>4</v>
      </c>
      <c r="M3" s="8">
        <v>11</v>
      </c>
      <c r="N3" s="9">
        <v>2</v>
      </c>
      <c r="O3" s="7">
        <v>12</v>
      </c>
      <c r="P3" s="8">
        <v>8</v>
      </c>
      <c r="Q3" s="8">
        <v>7</v>
      </c>
      <c r="R3" s="9">
        <v>0</v>
      </c>
      <c r="S3" s="7">
        <v>26</v>
      </c>
      <c r="T3" s="8">
        <v>2</v>
      </c>
      <c r="U3" s="8">
        <v>0</v>
      </c>
      <c r="V3" s="9">
        <v>0</v>
      </c>
      <c r="X3" s="7">
        <f>C3+G3+K3+O3+S3</f>
        <v>75</v>
      </c>
      <c r="Y3" s="8">
        <f t="shared" ref="Y3:AA3" si="0">D3+H3+L3+P3+T3</f>
        <v>16</v>
      </c>
      <c r="Z3" s="8">
        <f t="shared" si="0"/>
        <v>22</v>
      </c>
      <c r="AA3" s="9">
        <f t="shared" si="0"/>
        <v>3</v>
      </c>
    </row>
    <row r="4" spans="1:27" ht="21" customHeight="1" x14ac:dyDescent="0.25">
      <c r="A4" s="20">
        <v>2</v>
      </c>
      <c r="B4" s="17" t="s">
        <v>1</v>
      </c>
      <c r="C4" s="7">
        <v>14</v>
      </c>
      <c r="D4" s="8">
        <v>1</v>
      </c>
      <c r="E4" s="8">
        <v>0</v>
      </c>
      <c r="F4" s="9">
        <v>0</v>
      </c>
      <c r="G4" s="7">
        <v>18</v>
      </c>
      <c r="H4" s="8">
        <v>0</v>
      </c>
      <c r="I4" s="8">
        <v>1</v>
      </c>
      <c r="J4" s="9">
        <v>1</v>
      </c>
      <c r="K4" s="7">
        <v>11</v>
      </c>
      <c r="L4" s="8">
        <v>4</v>
      </c>
      <c r="M4" s="8">
        <v>10</v>
      </c>
      <c r="N4" s="9">
        <v>1</v>
      </c>
      <c r="O4" s="7">
        <v>14</v>
      </c>
      <c r="P4" s="8">
        <v>4</v>
      </c>
      <c r="Q4" s="8">
        <v>8</v>
      </c>
      <c r="R4" s="9">
        <v>1</v>
      </c>
      <c r="S4" s="7">
        <v>18</v>
      </c>
      <c r="T4" s="8">
        <v>9</v>
      </c>
      <c r="U4" s="8">
        <v>1</v>
      </c>
      <c r="V4" s="9">
        <v>0</v>
      </c>
      <c r="X4" s="7">
        <f t="shared" ref="X4:X15" si="1">C4+G4+K4+O4+S4</f>
        <v>75</v>
      </c>
      <c r="Y4" s="8">
        <f t="shared" ref="Y4:Y15" si="2">D4+H4+L4+P4+T4</f>
        <v>18</v>
      </c>
      <c r="Z4" s="8">
        <f t="shared" ref="Z4:Z15" si="3">E4+I4+M4+Q4+U4</f>
        <v>20</v>
      </c>
      <c r="AA4" s="9">
        <f t="shared" ref="AA4:AA15" si="4">F4+J4+N4+R4+V4</f>
        <v>3</v>
      </c>
    </row>
    <row r="5" spans="1:27" ht="21" customHeight="1" x14ac:dyDescent="0.25">
      <c r="A5" s="20">
        <v>3</v>
      </c>
      <c r="B5" s="17" t="s">
        <v>2</v>
      </c>
      <c r="C5" s="7">
        <v>14</v>
      </c>
      <c r="D5" s="8">
        <v>0</v>
      </c>
      <c r="E5" s="8">
        <v>1</v>
      </c>
      <c r="F5" s="9">
        <v>0</v>
      </c>
      <c r="G5" s="7">
        <v>16</v>
      </c>
      <c r="H5" s="8">
        <v>2</v>
      </c>
      <c r="I5" s="8">
        <v>1</v>
      </c>
      <c r="J5" s="9">
        <v>1</v>
      </c>
      <c r="K5" s="7">
        <v>11</v>
      </c>
      <c r="L5" s="8">
        <v>5</v>
      </c>
      <c r="M5" s="8">
        <v>9</v>
      </c>
      <c r="N5" s="9">
        <v>1</v>
      </c>
      <c r="O5" s="7">
        <v>7</v>
      </c>
      <c r="P5" s="8">
        <v>5</v>
      </c>
      <c r="Q5" s="8">
        <v>9</v>
      </c>
      <c r="R5" s="9">
        <v>6</v>
      </c>
      <c r="S5" s="7">
        <v>11</v>
      </c>
      <c r="T5" s="8">
        <v>15</v>
      </c>
      <c r="U5" s="8">
        <v>3</v>
      </c>
      <c r="V5" s="9">
        <v>0</v>
      </c>
      <c r="X5" s="7">
        <f t="shared" si="1"/>
        <v>59</v>
      </c>
      <c r="Y5" s="8">
        <f t="shared" si="2"/>
        <v>27</v>
      </c>
      <c r="Z5" s="8">
        <f t="shared" si="3"/>
        <v>23</v>
      </c>
      <c r="AA5" s="9">
        <f t="shared" si="4"/>
        <v>8</v>
      </c>
    </row>
    <row r="6" spans="1:27" ht="21" customHeight="1" x14ac:dyDescent="0.25">
      <c r="A6" s="20">
        <v>4</v>
      </c>
      <c r="B6" s="17" t="s">
        <v>3</v>
      </c>
      <c r="C6" s="7">
        <v>14</v>
      </c>
      <c r="D6" s="8">
        <v>0</v>
      </c>
      <c r="E6" s="8">
        <v>0</v>
      </c>
      <c r="F6" s="9">
        <v>1</v>
      </c>
      <c r="G6" s="7">
        <v>17</v>
      </c>
      <c r="H6" s="8">
        <v>1</v>
      </c>
      <c r="I6" s="8">
        <v>2</v>
      </c>
      <c r="J6" s="9">
        <v>0</v>
      </c>
      <c r="K6" s="7">
        <v>15</v>
      </c>
      <c r="L6" s="8">
        <v>2</v>
      </c>
      <c r="M6" s="8">
        <v>7</v>
      </c>
      <c r="N6" s="9">
        <v>2</v>
      </c>
      <c r="O6" s="7">
        <v>7</v>
      </c>
      <c r="P6" s="8">
        <v>6</v>
      </c>
      <c r="Q6" s="8">
        <v>11</v>
      </c>
      <c r="R6" s="9">
        <v>3</v>
      </c>
      <c r="S6" s="7">
        <v>16</v>
      </c>
      <c r="T6" s="8">
        <v>9</v>
      </c>
      <c r="U6" s="8">
        <v>2</v>
      </c>
      <c r="V6" s="9">
        <v>1</v>
      </c>
      <c r="X6" s="7">
        <f t="shared" si="1"/>
        <v>69</v>
      </c>
      <c r="Y6" s="8">
        <f t="shared" si="2"/>
        <v>18</v>
      </c>
      <c r="Z6" s="8">
        <f t="shared" si="3"/>
        <v>22</v>
      </c>
      <c r="AA6" s="9">
        <f t="shared" si="4"/>
        <v>7</v>
      </c>
    </row>
    <row r="7" spans="1:27" ht="21" customHeight="1" x14ac:dyDescent="0.25">
      <c r="A7" s="20">
        <v>5</v>
      </c>
      <c r="B7" s="17" t="s">
        <v>4</v>
      </c>
      <c r="C7" s="7">
        <v>15</v>
      </c>
      <c r="D7" s="8">
        <v>0</v>
      </c>
      <c r="E7" s="8">
        <v>0</v>
      </c>
      <c r="F7" s="9">
        <v>0</v>
      </c>
      <c r="G7" s="7">
        <v>18</v>
      </c>
      <c r="H7" s="8">
        <v>1</v>
      </c>
      <c r="I7" s="8">
        <v>1</v>
      </c>
      <c r="J7" s="9">
        <v>0</v>
      </c>
      <c r="K7" s="7">
        <v>20</v>
      </c>
      <c r="L7" s="8">
        <v>3</v>
      </c>
      <c r="M7" s="8">
        <v>2</v>
      </c>
      <c r="N7" s="9">
        <v>0</v>
      </c>
      <c r="O7" s="7">
        <v>22</v>
      </c>
      <c r="P7" s="8">
        <v>2</v>
      </c>
      <c r="Q7" s="8">
        <v>3</v>
      </c>
      <c r="R7" s="9">
        <v>0</v>
      </c>
      <c r="S7" s="7">
        <v>26</v>
      </c>
      <c r="T7" s="8">
        <v>2</v>
      </c>
      <c r="U7" s="8">
        <v>0</v>
      </c>
      <c r="V7" s="9">
        <v>0</v>
      </c>
      <c r="X7" s="7">
        <f t="shared" si="1"/>
        <v>101</v>
      </c>
      <c r="Y7" s="8">
        <f t="shared" si="2"/>
        <v>8</v>
      </c>
      <c r="Z7" s="8">
        <f t="shared" si="3"/>
        <v>6</v>
      </c>
      <c r="AA7" s="9">
        <f t="shared" si="4"/>
        <v>0</v>
      </c>
    </row>
    <row r="8" spans="1:27" ht="21" customHeight="1" x14ac:dyDescent="0.25">
      <c r="A8" s="20">
        <v>6</v>
      </c>
      <c r="B8" s="17" t="s">
        <v>5</v>
      </c>
      <c r="C8" s="7">
        <v>10</v>
      </c>
      <c r="D8" s="8">
        <v>3</v>
      </c>
      <c r="E8" s="8">
        <v>2</v>
      </c>
      <c r="F8" s="9">
        <v>0</v>
      </c>
      <c r="G8" s="7">
        <v>18</v>
      </c>
      <c r="H8" s="8">
        <v>0</v>
      </c>
      <c r="I8" s="8">
        <v>2</v>
      </c>
      <c r="J8" s="9">
        <v>0</v>
      </c>
      <c r="K8" s="7">
        <v>23</v>
      </c>
      <c r="L8" s="8">
        <v>1</v>
      </c>
      <c r="M8" s="8">
        <v>1</v>
      </c>
      <c r="N8" s="9">
        <v>1</v>
      </c>
      <c r="O8" s="7">
        <v>22</v>
      </c>
      <c r="P8" s="8">
        <v>2</v>
      </c>
      <c r="Q8" s="8">
        <v>3</v>
      </c>
      <c r="R8" s="9">
        <v>0</v>
      </c>
      <c r="S8" s="7">
        <v>21</v>
      </c>
      <c r="T8" s="8">
        <v>6</v>
      </c>
      <c r="U8" s="8">
        <v>0</v>
      </c>
      <c r="V8" s="9">
        <v>1</v>
      </c>
      <c r="X8" s="7">
        <f t="shared" si="1"/>
        <v>94</v>
      </c>
      <c r="Y8" s="8">
        <f t="shared" si="2"/>
        <v>12</v>
      </c>
      <c r="Z8" s="8">
        <f t="shared" si="3"/>
        <v>8</v>
      </c>
      <c r="AA8" s="9">
        <f t="shared" si="4"/>
        <v>2</v>
      </c>
    </row>
    <row r="9" spans="1:27" ht="21" customHeight="1" x14ac:dyDescent="0.25">
      <c r="A9" s="20">
        <v>7</v>
      </c>
      <c r="B9" s="17" t="s">
        <v>6</v>
      </c>
      <c r="C9" s="7">
        <v>15</v>
      </c>
      <c r="D9" s="8">
        <v>0</v>
      </c>
      <c r="E9" s="8">
        <v>0</v>
      </c>
      <c r="F9" s="9">
        <v>0</v>
      </c>
      <c r="G9" s="7">
        <v>13</v>
      </c>
      <c r="H9" s="8">
        <v>3</v>
      </c>
      <c r="I9" s="8">
        <v>4</v>
      </c>
      <c r="J9" s="9">
        <v>0</v>
      </c>
      <c r="K9" s="7">
        <v>12</v>
      </c>
      <c r="L9" s="8">
        <v>9</v>
      </c>
      <c r="M9" s="8">
        <v>5</v>
      </c>
      <c r="N9" s="9">
        <v>0</v>
      </c>
      <c r="O9" s="7">
        <v>16</v>
      </c>
      <c r="P9" s="8">
        <v>8</v>
      </c>
      <c r="Q9" s="8">
        <v>3</v>
      </c>
      <c r="R9" s="9">
        <v>0</v>
      </c>
      <c r="S9" s="7">
        <v>21</v>
      </c>
      <c r="T9" s="8">
        <v>7</v>
      </c>
      <c r="U9" s="8">
        <v>0</v>
      </c>
      <c r="V9" s="9">
        <v>0</v>
      </c>
      <c r="X9" s="7">
        <f t="shared" si="1"/>
        <v>77</v>
      </c>
      <c r="Y9" s="8">
        <f t="shared" si="2"/>
        <v>27</v>
      </c>
      <c r="Z9" s="8">
        <f t="shared" si="3"/>
        <v>12</v>
      </c>
      <c r="AA9" s="9">
        <f t="shared" si="4"/>
        <v>0</v>
      </c>
    </row>
    <row r="10" spans="1:27" ht="21" customHeight="1" x14ac:dyDescent="0.25">
      <c r="A10" s="20">
        <v>8</v>
      </c>
      <c r="B10" s="17" t="s">
        <v>7</v>
      </c>
      <c r="C10" s="7">
        <v>2</v>
      </c>
      <c r="D10" s="8">
        <v>2</v>
      </c>
      <c r="E10" s="8">
        <v>11</v>
      </c>
      <c r="F10" s="9">
        <v>0</v>
      </c>
      <c r="G10" s="7">
        <v>11</v>
      </c>
      <c r="H10" s="8">
        <v>3</v>
      </c>
      <c r="I10" s="8">
        <v>5</v>
      </c>
      <c r="J10" s="9">
        <v>1</v>
      </c>
      <c r="K10" s="7">
        <v>13</v>
      </c>
      <c r="L10" s="8">
        <v>5</v>
      </c>
      <c r="M10" s="8">
        <v>7</v>
      </c>
      <c r="N10" s="9">
        <v>1</v>
      </c>
      <c r="O10" s="7">
        <v>11</v>
      </c>
      <c r="P10" s="8">
        <v>11</v>
      </c>
      <c r="Q10" s="8">
        <v>5</v>
      </c>
      <c r="R10" s="9">
        <v>0</v>
      </c>
      <c r="S10" s="7">
        <v>10</v>
      </c>
      <c r="T10" s="8">
        <v>13</v>
      </c>
      <c r="U10" s="8">
        <v>5</v>
      </c>
      <c r="V10" s="9">
        <v>0</v>
      </c>
      <c r="X10" s="7">
        <f t="shared" si="1"/>
        <v>47</v>
      </c>
      <c r="Y10" s="8">
        <f t="shared" si="2"/>
        <v>34</v>
      </c>
      <c r="Z10" s="8">
        <f t="shared" si="3"/>
        <v>33</v>
      </c>
      <c r="AA10" s="9">
        <f t="shared" si="4"/>
        <v>2</v>
      </c>
    </row>
    <row r="11" spans="1:27" ht="21" customHeight="1" x14ac:dyDescent="0.25">
      <c r="A11" s="20">
        <v>9</v>
      </c>
      <c r="B11" s="17" t="s">
        <v>8</v>
      </c>
      <c r="C11" s="7">
        <v>4</v>
      </c>
      <c r="D11" s="8">
        <v>4</v>
      </c>
      <c r="E11" s="8">
        <v>7</v>
      </c>
      <c r="F11" s="9">
        <v>0</v>
      </c>
      <c r="G11" s="7">
        <v>16</v>
      </c>
      <c r="H11" s="8">
        <v>2</v>
      </c>
      <c r="I11" s="8">
        <v>2</v>
      </c>
      <c r="J11" s="9">
        <v>0</v>
      </c>
      <c r="K11" s="7">
        <v>8</v>
      </c>
      <c r="L11" s="8">
        <v>12</v>
      </c>
      <c r="M11" s="8">
        <v>6</v>
      </c>
      <c r="N11" s="9">
        <v>0</v>
      </c>
      <c r="O11" s="7">
        <v>11</v>
      </c>
      <c r="P11" s="8">
        <v>9</v>
      </c>
      <c r="Q11" s="8">
        <v>7</v>
      </c>
      <c r="R11" s="9">
        <v>0</v>
      </c>
      <c r="S11" s="7">
        <v>13</v>
      </c>
      <c r="T11" s="8">
        <v>14</v>
      </c>
      <c r="U11" s="8">
        <v>1</v>
      </c>
      <c r="V11" s="9">
        <v>0</v>
      </c>
      <c r="X11" s="7">
        <f t="shared" si="1"/>
        <v>52</v>
      </c>
      <c r="Y11" s="8">
        <f t="shared" si="2"/>
        <v>41</v>
      </c>
      <c r="Z11" s="8">
        <f t="shared" si="3"/>
        <v>23</v>
      </c>
      <c r="AA11" s="9">
        <f t="shared" si="4"/>
        <v>0</v>
      </c>
    </row>
    <row r="12" spans="1:27" ht="21" customHeight="1" x14ac:dyDescent="0.25">
      <c r="A12" s="20">
        <v>10</v>
      </c>
      <c r="B12" s="17" t="s">
        <v>9</v>
      </c>
      <c r="C12" s="10">
        <v>15</v>
      </c>
      <c r="D12" s="8">
        <v>0</v>
      </c>
      <c r="E12" s="8">
        <v>0</v>
      </c>
      <c r="F12" s="9">
        <v>0</v>
      </c>
      <c r="G12" s="10">
        <v>20</v>
      </c>
      <c r="H12" s="8">
        <v>0</v>
      </c>
      <c r="I12" s="8">
        <v>0</v>
      </c>
      <c r="J12" s="9">
        <v>0</v>
      </c>
      <c r="K12" s="10">
        <v>21</v>
      </c>
      <c r="L12" s="8">
        <v>0</v>
      </c>
      <c r="M12" s="8">
        <v>5</v>
      </c>
      <c r="N12" s="9">
        <v>0</v>
      </c>
      <c r="O12" s="10">
        <v>23</v>
      </c>
      <c r="P12" s="8">
        <v>1</v>
      </c>
      <c r="Q12" s="8">
        <v>3</v>
      </c>
      <c r="R12" s="9">
        <v>0</v>
      </c>
      <c r="S12" s="10">
        <v>23</v>
      </c>
      <c r="T12" s="8">
        <v>3</v>
      </c>
      <c r="U12" s="8">
        <v>2</v>
      </c>
      <c r="V12" s="9">
        <v>0</v>
      </c>
      <c r="X12" s="10">
        <f t="shared" si="1"/>
        <v>102</v>
      </c>
      <c r="Y12" s="8">
        <f t="shared" si="2"/>
        <v>4</v>
      </c>
      <c r="Z12" s="8">
        <f t="shared" si="3"/>
        <v>10</v>
      </c>
      <c r="AA12" s="9">
        <f t="shared" si="4"/>
        <v>0</v>
      </c>
    </row>
    <row r="13" spans="1:27" ht="21" customHeight="1" x14ac:dyDescent="0.25">
      <c r="A13" s="20">
        <v>11</v>
      </c>
      <c r="B13" s="17" t="s">
        <v>10</v>
      </c>
      <c r="C13" s="7">
        <v>15</v>
      </c>
      <c r="D13" s="8">
        <v>0</v>
      </c>
      <c r="E13" s="8">
        <v>0</v>
      </c>
      <c r="F13" s="9">
        <v>0</v>
      </c>
      <c r="G13" s="7">
        <v>15</v>
      </c>
      <c r="H13" s="8">
        <v>0</v>
      </c>
      <c r="I13" s="8">
        <v>3</v>
      </c>
      <c r="J13" s="9">
        <v>2</v>
      </c>
      <c r="K13" s="7">
        <v>10</v>
      </c>
      <c r="L13" s="8">
        <v>4</v>
      </c>
      <c r="M13" s="8">
        <v>4</v>
      </c>
      <c r="N13" s="9">
        <v>7</v>
      </c>
      <c r="O13" s="7">
        <v>8</v>
      </c>
      <c r="P13" s="8">
        <v>4</v>
      </c>
      <c r="Q13" s="8">
        <v>7</v>
      </c>
      <c r="R13" s="9">
        <v>8</v>
      </c>
      <c r="S13" s="7">
        <v>24</v>
      </c>
      <c r="T13" s="8">
        <v>1</v>
      </c>
      <c r="U13" s="8">
        <v>2</v>
      </c>
      <c r="V13" s="9">
        <v>1</v>
      </c>
      <c r="X13" s="7">
        <f t="shared" si="1"/>
        <v>72</v>
      </c>
      <c r="Y13" s="8">
        <f t="shared" si="2"/>
        <v>9</v>
      </c>
      <c r="Z13" s="8">
        <f t="shared" si="3"/>
        <v>16</v>
      </c>
      <c r="AA13" s="9">
        <f t="shared" si="4"/>
        <v>18</v>
      </c>
    </row>
    <row r="14" spans="1:27" ht="21" customHeight="1" x14ac:dyDescent="0.25">
      <c r="A14" s="20">
        <v>12</v>
      </c>
      <c r="B14" s="17" t="s">
        <v>11</v>
      </c>
      <c r="C14" s="7">
        <v>12</v>
      </c>
      <c r="D14" s="8">
        <v>2</v>
      </c>
      <c r="E14" s="8">
        <v>1</v>
      </c>
      <c r="F14" s="9">
        <v>0</v>
      </c>
      <c r="G14" s="7">
        <v>13</v>
      </c>
      <c r="H14" s="8">
        <v>3</v>
      </c>
      <c r="I14" s="8">
        <v>3</v>
      </c>
      <c r="J14" s="9">
        <v>1</v>
      </c>
      <c r="K14" s="7">
        <v>16</v>
      </c>
      <c r="L14" s="8">
        <v>3</v>
      </c>
      <c r="M14" s="8">
        <v>7</v>
      </c>
      <c r="N14" s="9">
        <v>0</v>
      </c>
      <c r="O14" s="7">
        <v>8</v>
      </c>
      <c r="P14" s="8">
        <v>5</v>
      </c>
      <c r="Q14" s="8">
        <v>5</v>
      </c>
      <c r="R14" s="9">
        <v>9</v>
      </c>
      <c r="S14" s="7">
        <v>23</v>
      </c>
      <c r="T14" s="8">
        <v>5</v>
      </c>
      <c r="U14" s="8">
        <v>0</v>
      </c>
      <c r="V14" s="9">
        <v>0</v>
      </c>
      <c r="X14" s="7">
        <f t="shared" si="1"/>
        <v>72</v>
      </c>
      <c r="Y14" s="8">
        <f t="shared" si="2"/>
        <v>18</v>
      </c>
      <c r="Z14" s="8">
        <f t="shared" si="3"/>
        <v>16</v>
      </c>
      <c r="AA14" s="9">
        <f t="shared" si="4"/>
        <v>10</v>
      </c>
    </row>
    <row r="15" spans="1:27" ht="21" customHeight="1" x14ac:dyDescent="0.25">
      <c r="A15" s="20">
        <v>13</v>
      </c>
      <c r="B15" s="17" t="s">
        <v>12</v>
      </c>
      <c r="C15" s="7">
        <v>13</v>
      </c>
      <c r="D15" s="8">
        <v>1</v>
      </c>
      <c r="E15" s="8">
        <v>1</v>
      </c>
      <c r="F15" s="9">
        <v>0</v>
      </c>
      <c r="G15" s="7">
        <v>19</v>
      </c>
      <c r="H15" s="8">
        <v>0</v>
      </c>
      <c r="I15" s="8">
        <v>0</v>
      </c>
      <c r="J15" s="9">
        <v>1</v>
      </c>
      <c r="K15" s="7">
        <v>20</v>
      </c>
      <c r="L15" s="8">
        <v>3</v>
      </c>
      <c r="M15" s="8">
        <v>3</v>
      </c>
      <c r="N15" s="9">
        <v>0</v>
      </c>
      <c r="O15" s="7">
        <v>8</v>
      </c>
      <c r="P15" s="8">
        <v>8</v>
      </c>
      <c r="Q15" s="8">
        <v>6</v>
      </c>
      <c r="R15" s="9">
        <v>5</v>
      </c>
      <c r="S15" s="7">
        <v>12</v>
      </c>
      <c r="T15" s="8">
        <v>6</v>
      </c>
      <c r="U15" s="8">
        <v>10</v>
      </c>
      <c r="V15" s="9">
        <v>0</v>
      </c>
      <c r="X15" s="7">
        <f t="shared" si="1"/>
        <v>72</v>
      </c>
      <c r="Y15" s="8">
        <f t="shared" si="2"/>
        <v>18</v>
      </c>
      <c r="Z15" s="8">
        <f t="shared" si="3"/>
        <v>20</v>
      </c>
      <c r="AA15" s="9">
        <f t="shared" si="4"/>
        <v>6</v>
      </c>
    </row>
    <row r="16" spans="1:27" ht="6.6" customHeight="1" x14ac:dyDescent="0.25"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X16" s="7"/>
      <c r="Y16" s="8"/>
      <c r="Z16" s="8"/>
      <c r="AA16" s="9"/>
    </row>
    <row r="17" spans="2:27" ht="13.9" x14ac:dyDescent="0.25">
      <c r="B17" s="18" t="s">
        <v>18</v>
      </c>
      <c r="C17" s="11">
        <f>SUM(C3:C16)</f>
        <v>156</v>
      </c>
      <c r="D17" s="12">
        <f t="shared" ref="D17:F17" si="5">SUM(D3:D16)</f>
        <v>13</v>
      </c>
      <c r="E17" s="12">
        <f t="shared" si="5"/>
        <v>25</v>
      </c>
      <c r="F17" s="13">
        <f t="shared" si="5"/>
        <v>1</v>
      </c>
      <c r="G17" s="11">
        <f>SUM(G3:G16)</f>
        <v>209</v>
      </c>
      <c r="H17" s="12">
        <f t="shared" ref="H17" si="6">SUM(H3:H16)</f>
        <v>17</v>
      </c>
      <c r="I17" s="12">
        <f t="shared" ref="I17" si="7">SUM(I3:I16)</f>
        <v>26</v>
      </c>
      <c r="J17" s="13">
        <f t="shared" ref="J17" si="8">SUM(J3:J16)</f>
        <v>8</v>
      </c>
      <c r="K17" s="11">
        <f>SUM(K3:K16)</f>
        <v>189</v>
      </c>
      <c r="L17" s="12">
        <f t="shared" ref="L17" si="9">SUM(L3:L16)</f>
        <v>55</v>
      </c>
      <c r="M17" s="12">
        <f t="shared" ref="M17" si="10">SUM(M3:M16)</f>
        <v>77</v>
      </c>
      <c r="N17" s="13">
        <f t="shared" ref="N17" si="11">SUM(N3:N16)</f>
        <v>15</v>
      </c>
      <c r="O17" s="11">
        <f>SUM(O3:O16)</f>
        <v>169</v>
      </c>
      <c r="P17" s="12">
        <f t="shared" ref="P17" si="12">SUM(P3:P16)</f>
        <v>73</v>
      </c>
      <c r="Q17" s="12">
        <f t="shared" ref="Q17" si="13">SUM(Q3:Q16)</f>
        <v>77</v>
      </c>
      <c r="R17" s="13">
        <f t="shared" ref="R17" si="14">SUM(R3:R16)</f>
        <v>32</v>
      </c>
      <c r="S17" s="11">
        <f>SUM(S3:S16)</f>
        <v>244</v>
      </c>
      <c r="T17" s="12">
        <f t="shared" ref="T17" si="15">SUM(T3:T16)</f>
        <v>92</v>
      </c>
      <c r="U17" s="12">
        <f t="shared" ref="U17" si="16">SUM(U3:U16)</f>
        <v>26</v>
      </c>
      <c r="V17" s="13">
        <f t="shared" ref="V17" si="17">SUM(V3:V16)</f>
        <v>3</v>
      </c>
      <c r="X17" s="11">
        <f t="shared" ref="X17" si="18">C17+G17+K17+O17+S17</f>
        <v>967</v>
      </c>
      <c r="Y17" s="12">
        <f t="shared" ref="Y17" si="19">D17+H17+L17+P17+T17</f>
        <v>250</v>
      </c>
      <c r="Z17" s="12">
        <f t="shared" ref="Z17" si="20">E17+I17+M17+Q17+U17</f>
        <v>231</v>
      </c>
      <c r="AA17" s="13">
        <f t="shared" ref="AA17" si="21">F17+J17+N17+R17+V17</f>
        <v>59</v>
      </c>
    </row>
    <row r="18" spans="2:27" ht="13.9" x14ac:dyDescent="0.25">
      <c r="B18" s="1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X18" s="8"/>
      <c r="Y18" s="8"/>
      <c r="Z18" s="8"/>
      <c r="AA18" s="8"/>
    </row>
    <row r="19" spans="2:27" s="21" customFormat="1" ht="13.9" x14ac:dyDescent="0.25">
      <c r="B19" s="22"/>
      <c r="C19" s="23">
        <f>SUM(C17)/SUM($C17:$F17)</f>
        <v>0.8</v>
      </c>
      <c r="D19" s="23">
        <f t="shared" ref="D19:F19" si="22">SUM(D17)/SUM($C17:$F17)</f>
        <v>6.6666666666666666E-2</v>
      </c>
      <c r="E19" s="23">
        <f t="shared" si="22"/>
        <v>0.12820512820512819</v>
      </c>
      <c r="F19" s="23">
        <f t="shared" si="22"/>
        <v>5.1282051282051282E-3</v>
      </c>
      <c r="G19" s="23">
        <f>SUM(G17)/SUM($G17:$J17)</f>
        <v>0.80384615384615388</v>
      </c>
      <c r="H19" s="23">
        <f t="shared" ref="H19:J19" si="23">SUM(H17)/SUM($G17:$J17)</f>
        <v>6.5384615384615388E-2</v>
      </c>
      <c r="I19" s="23">
        <f t="shared" si="23"/>
        <v>0.1</v>
      </c>
      <c r="J19" s="23">
        <f t="shared" si="23"/>
        <v>3.0769230769230771E-2</v>
      </c>
      <c r="K19" s="23">
        <f>SUM(K17)/SUM($K17:$N17)</f>
        <v>0.5625</v>
      </c>
      <c r="L19" s="23">
        <f t="shared" ref="L19:N19" si="24">SUM(L17)/SUM($K17:$N17)</f>
        <v>0.16369047619047619</v>
      </c>
      <c r="M19" s="23">
        <f t="shared" si="24"/>
        <v>0.22916666666666666</v>
      </c>
      <c r="N19" s="23">
        <f t="shared" si="24"/>
        <v>4.4642857142857144E-2</v>
      </c>
      <c r="O19" s="23">
        <f>SUM(O17)/SUM($O17:$R17)</f>
        <v>0.48148148148148145</v>
      </c>
      <c r="P19" s="23">
        <f t="shared" ref="P19:R19" si="25">SUM(P17)/SUM($O17:$R17)</f>
        <v>0.20797720797720798</v>
      </c>
      <c r="Q19" s="23">
        <f t="shared" si="25"/>
        <v>0.21937321937321938</v>
      </c>
      <c r="R19" s="23">
        <f t="shared" si="25"/>
        <v>9.1168091168091173E-2</v>
      </c>
      <c r="S19" s="23">
        <f>SUM(S17)/SUM($S17:$V17)</f>
        <v>0.66849315068493154</v>
      </c>
      <c r="T19" s="23">
        <f t="shared" ref="T19:V19" si="26">SUM(T17)/SUM($S17:$V17)</f>
        <v>0.25205479452054796</v>
      </c>
      <c r="U19" s="23">
        <f t="shared" si="26"/>
        <v>7.1232876712328766E-2</v>
      </c>
      <c r="V19" s="23">
        <f t="shared" si="26"/>
        <v>8.21917808219178E-3</v>
      </c>
      <c r="X19" s="23">
        <f>SUM(X17)/SUM($X17:$AA17)</f>
        <v>0.64167219641672202</v>
      </c>
      <c r="Y19" s="23">
        <f t="shared" ref="Y19:AA19" si="27">SUM(Y17)/SUM($X17:$AA17)</f>
        <v>0.16589250165892502</v>
      </c>
      <c r="Z19" s="23">
        <f t="shared" si="27"/>
        <v>0.15328467153284672</v>
      </c>
      <c r="AA19" s="23">
        <f t="shared" si="27"/>
        <v>3.9150630391506305E-2</v>
      </c>
    </row>
    <row r="20" spans="2:27" ht="13.9" x14ac:dyDescent="0.25">
      <c r="B20" s="19"/>
    </row>
  </sheetData>
  <mergeCells count="6">
    <mergeCell ref="X1:AA1"/>
    <mergeCell ref="C1:F1"/>
    <mergeCell ref="G1:J1"/>
    <mergeCell ref="K1:N1"/>
    <mergeCell ref="O1:R1"/>
    <mergeCell ref="S1:V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</vt:lpstr>
      <vt:lpstr>Sheet1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East, Angela</dc:creator>
  <cp:lastModifiedBy>East, Angela</cp:lastModifiedBy>
  <dcterms:created xsi:type="dcterms:W3CDTF">2017-01-20T14:35:08Z</dcterms:created>
  <dcterms:modified xsi:type="dcterms:W3CDTF">2017-02-01T12:15:04Z</dcterms:modified>
</cp:coreProperties>
</file>